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L301" i="1" s="1"/>
  <c r="L300" i="1" s="1"/>
  <c r="L299" i="1" s="1"/>
  <c r="K307" i="1"/>
  <c r="J307" i="1"/>
  <c r="I307" i="1"/>
  <c r="L304" i="1"/>
  <c r="K304" i="1"/>
  <c r="J304" i="1"/>
  <c r="I304" i="1"/>
  <c r="L302" i="1"/>
  <c r="K302" i="1"/>
  <c r="J302" i="1"/>
  <c r="I302" i="1"/>
  <c r="K301" i="1"/>
  <c r="J301" i="1"/>
  <c r="I301" i="1"/>
  <c r="K300" i="1"/>
  <c r="J300" i="1"/>
  <c r="J299" i="1" s="1"/>
  <c r="I300" i="1"/>
  <c r="I299" i="1" s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L277" i="1" s="1"/>
  <c r="L267" i="1" s="1"/>
  <c r="K278" i="1"/>
  <c r="J278" i="1"/>
  <c r="I278" i="1"/>
  <c r="K277" i="1"/>
  <c r="J277" i="1"/>
  <c r="I277" i="1"/>
  <c r="I267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K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K234" i="1"/>
  <c r="L230" i="1"/>
  <c r="K230" i="1"/>
  <c r="J230" i="1"/>
  <c r="J229" i="1" s="1"/>
  <c r="J228" i="1" s="1"/>
  <c r="I230" i="1"/>
  <c r="L229" i="1"/>
  <c r="K229" i="1"/>
  <c r="I229" i="1"/>
  <c r="L228" i="1"/>
  <c r="K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L212" i="1" s="1"/>
  <c r="L181" i="1" s="1"/>
  <c r="K216" i="1"/>
  <c r="J216" i="1"/>
  <c r="I216" i="1"/>
  <c r="L214" i="1"/>
  <c r="K214" i="1"/>
  <c r="J214" i="1"/>
  <c r="I214" i="1"/>
  <c r="L213" i="1"/>
  <c r="K213" i="1"/>
  <c r="J213" i="1"/>
  <c r="I213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J183" i="1" s="1"/>
  <c r="J182" i="1" s="1"/>
  <c r="I184" i="1"/>
  <c r="L183" i="1"/>
  <c r="K183" i="1"/>
  <c r="I183" i="1"/>
  <c r="L182" i="1"/>
  <c r="K182" i="1"/>
  <c r="K181" i="1" s="1"/>
  <c r="I182" i="1"/>
  <c r="L176" i="1"/>
  <c r="L175" i="1" s="1"/>
  <c r="L169" i="1" s="1"/>
  <c r="L164" i="1" s="1"/>
  <c r="K176" i="1"/>
  <c r="J176" i="1"/>
  <c r="I176" i="1"/>
  <c r="K175" i="1"/>
  <c r="J175" i="1"/>
  <c r="I175" i="1"/>
  <c r="I169" i="1" s="1"/>
  <c r="I164" i="1" s="1"/>
  <c r="L171" i="1"/>
  <c r="K171" i="1"/>
  <c r="K170" i="1" s="1"/>
  <c r="K169" i="1" s="1"/>
  <c r="K164" i="1" s="1"/>
  <c r="J171" i="1"/>
  <c r="I171" i="1"/>
  <c r="L170" i="1"/>
  <c r="J170" i="1"/>
  <c r="I170" i="1"/>
  <c r="J169" i="1"/>
  <c r="J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K162" i="1"/>
  <c r="J162" i="1"/>
  <c r="I162" i="1"/>
  <c r="L161" i="1"/>
  <c r="K161" i="1"/>
  <c r="J161" i="1"/>
  <c r="I161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7" i="1"/>
  <c r="L146" i="1" s="1"/>
  <c r="K147" i="1"/>
  <c r="K146" i="1" s="1"/>
  <c r="K141" i="1" s="1"/>
  <c r="J147" i="1"/>
  <c r="I147" i="1"/>
  <c r="J146" i="1"/>
  <c r="I146" i="1"/>
  <c r="I141" i="1" s="1"/>
  <c r="I135" i="1" s="1"/>
  <c r="L143" i="1"/>
  <c r="K143" i="1"/>
  <c r="J143" i="1"/>
  <c r="I143" i="1"/>
  <c r="L142" i="1"/>
  <c r="K142" i="1"/>
  <c r="J142" i="1"/>
  <c r="I142" i="1"/>
  <c r="J141" i="1"/>
  <c r="L138" i="1"/>
  <c r="K138" i="1"/>
  <c r="J138" i="1"/>
  <c r="I138" i="1"/>
  <c r="L137" i="1"/>
  <c r="K137" i="1"/>
  <c r="J137" i="1"/>
  <c r="J136" i="1" s="1"/>
  <c r="J135" i="1" s="1"/>
  <c r="I137" i="1"/>
  <c r="L136" i="1"/>
  <c r="K136" i="1"/>
  <c r="I136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L111" i="1" s="1"/>
  <c r="L110" i="1" s="1"/>
  <c r="L109" i="1" s="1"/>
  <c r="K112" i="1"/>
  <c r="J112" i="1"/>
  <c r="I112" i="1"/>
  <c r="K111" i="1"/>
  <c r="J111" i="1"/>
  <c r="I111" i="1"/>
  <c r="K110" i="1"/>
  <c r="J110" i="1"/>
  <c r="I110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K61" i="1"/>
  <c r="J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L44" i="1"/>
  <c r="I44" i="1"/>
  <c r="I43" i="1" s="1"/>
  <c r="I42" i="1" s="1"/>
  <c r="L43" i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135" i="1" l="1"/>
  <c r="L141" i="1"/>
  <c r="L135" i="1" s="1"/>
  <c r="K30" i="1"/>
  <c r="I30" i="1"/>
  <c r="J30" i="1"/>
  <c r="L30" i="1"/>
  <c r="I181" i="1"/>
  <c r="J181" i="1"/>
  <c r="L234" i="1"/>
  <c r="I234" i="1"/>
  <c r="J267" i="1"/>
  <c r="J234" i="1" s="1"/>
  <c r="J180" i="1"/>
  <c r="L180" i="1"/>
  <c r="I180" i="1"/>
  <c r="K299" i="1"/>
  <c r="K180" i="1" s="1"/>
  <c r="K364" i="1" s="1"/>
  <c r="I364" i="1" l="1"/>
  <c r="J364" i="1"/>
  <c r="L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<sst xmlns="http://schemas.openxmlformats.org/spreadsheetml/2006/main" count="385" uniqueCount="235">
  <si>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</si>
  <si>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</si>
  <si>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</si>
  <si>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</si>
  <si>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</si>
  <si>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</si>
  <si>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</si>
  <si>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</si>
  <si>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</si>
  <si>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2023 m. kovo 31 d.</t>
  </si>
  <si>
    <t/>
  </si>
  <si>
    <t>ketvirtinė</t>
  </si>
  <si>
    <t>(metinė, ketvirtinė)</t>
  </si>
  <si>
    <t>ATASKAITA</t>
  </si>
  <si>
    <t>2023 m. balandžio 5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</si>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</sst>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0" fillId="0" borderId="1" xfId="1" applyFont="1" applyFill="1" applyBorder="1" applyAlignment="1" applyProtection="1"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3" colorId="9" workbookViewId="0">
      <selection activeCell="A18" sqref="A18:L18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5.75" customHeight="1" x14ac:dyDescent="0.2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8"/>
    </row>
    <row r="7" spans="1:16" ht="18.75" customHeight="1" x14ac:dyDescent="0.2">
      <c r="A7" s="205" t="s">
        <v>7</v>
      </c>
      <c r="B7" s="206"/>
      <c r="C7" s="206"/>
      <c r="D7" s="206"/>
      <c r="E7" s="206"/>
      <c r="F7" s="207"/>
      <c r="G7" s="206"/>
      <c r="H7" s="206"/>
      <c r="I7" s="206"/>
      <c r="J7" s="206"/>
      <c r="K7" s="206"/>
      <c r="L7" s="206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208" t="s">
        <v>8</v>
      </c>
      <c r="H8" s="208"/>
      <c r="I8" s="208"/>
      <c r="J8" s="208"/>
      <c r="K8" s="208"/>
      <c r="L8" s="12"/>
      <c r="M8" s="8"/>
    </row>
    <row r="9" spans="1:16" ht="16.5" customHeight="1" x14ac:dyDescent="0.2">
      <c r="A9" s="209" t="s">
        <v>9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210" t="s">
        <v>11</v>
      </c>
      <c r="H10" s="210"/>
      <c r="I10" s="210"/>
      <c r="J10" s="210"/>
      <c r="K10" s="210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11" t="s">
        <v>12</v>
      </c>
      <c r="H11" s="211"/>
      <c r="I11" s="211"/>
      <c r="J11" s="211"/>
      <c r="K11" s="211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209" t="s">
        <v>13</v>
      </c>
      <c r="C13" s="209"/>
      <c r="D13" s="209"/>
      <c r="E13" s="209"/>
      <c r="F13" s="209"/>
      <c r="G13" s="209"/>
      <c r="H13" s="209"/>
      <c r="I13" s="209"/>
      <c r="J13" s="209"/>
      <c r="K13" s="209"/>
      <c r="L13" s="209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10" t="s">
        <v>14</v>
      </c>
      <c r="H15" s="210"/>
      <c r="I15" s="210"/>
      <c r="J15" s="210"/>
      <c r="K15" s="210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6" t="s">
        <v>15</v>
      </c>
      <c r="H16" s="216"/>
      <c r="I16" s="216"/>
      <c r="J16" s="216"/>
      <c r="K16" s="216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218"/>
      <c r="G17" s="217"/>
      <c r="H17" s="217"/>
      <c r="I17" s="217"/>
      <c r="J17" s="217"/>
      <c r="K17" s="217"/>
      <c r="L17" s="18"/>
    </row>
    <row r="18" spans="1:17" ht="12" customHeight="1" x14ac:dyDescent="0.2">
      <c r="A18" s="219" t="s">
        <v>16</v>
      </c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17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18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19</v>
      </c>
      <c r="L21" s="25"/>
      <c r="M21" s="19"/>
    </row>
    <row r="22" spans="1:17" ht="12.75" customHeight="1" x14ac:dyDescent="0.2">
      <c r="A22" s="14"/>
      <c r="B22" s="14"/>
      <c r="C22" s="213"/>
      <c r="D22" s="214"/>
      <c r="E22" s="214"/>
      <c r="F22" s="215"/>
      <c r="G22" s="214"/>
      <c r="H22" s="214"/>
      <c r="I22" s="214"/>
      <c r="J22" s="14"/>
      <c r="K22" s="27" t="s">
        <v>20</v>
      </c>
      <c r="L22" s="29" t="s">
        <v>21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22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23</v>
      </c>
      <c r="H24" s="34"/>
      <c r="I24" s="35"/>
      <c r="J24" s="36"/>
      <c r="K24" s="25"/>
      <c r="L24" s="25" t="s">
        <v>24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04" t="s">
        <v>25</v>
      </c>
      <c r="H25" s="204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5.75" customHeight="1" x14ac:dyDescent="0.2">
      <c r="A26" s="220" t="s">
        <v>26</v>
      </c>
      <c r="B26" s="220"/>
      <c r="C26" s="220"/>
      <c r="D26" s="220"/>
      <c r="E26" s="212"/>
      <c r="F26" s="212"/>
      <c r="G26" s="212"/>
      <c r="H26" s="212"/>
      <c r="I26" s="212"/>
      <c r="J26" s="212"/>
      <c r="K26" s="212"/>
      <c r="L26" s="39" t="s">
        <v>27</v>
      </c>
      <c r="M26" s="40"/>
    </row>
    <row r="27" spans="1:17" ht="24" customHeight="1" x14ac:dyDescent="0.2">
      <c r="A27" s="189" t="s">
        <v>28</v>
      </c>
      <c r="B27" s="190"/>
      <c r="C27" s="190"/>
      <c r="D27" s="190"/>
      <c r="E27" s="190"/>
      <c r="F27" s="190"/>
      <c r="G27" s="193" t="s">
        <v>29</v>
      </c>
      <c r="H27" s="195" t="s">
        <v>30</v>
      </c>
      <c r="I27" s="197" t="s">
        <v>31</v>
      </c>
      <c r="J27" s="198"/>
      <c r="K27" s="199" t="s">
        <v>32</v>
      </c>
      <c r="L27" s="201" t="s">
        <v>33</v>
      </c>
      <c r="M27" s="40"/>
    </row>
    <row r="28" spans="1:17" ht="46.5" customHeight="1" x14ac:dyDescent="0.2">
      <c r="A28" s="191"/>
      <c r="B28" s="192"/>
      <c r="C28" s="192"/>
      <c r="D28" s="192"/>
      <c r="E28" s="192"/>
      <c r="F28" s="192"/>
      <c r="G28" s="194"/>
      <c r="H28" s="196"/>
      <c r="I28" s="41" t="s">
        <v>34</v>
      </c>
      <c r="J28" s="42" t="s">
        <v>35</v>
      </c>
      <c r="K28" s="200"/>
      <c r="L28" s="202"/>
    </row>
    <row r="29" spans="1:17" ht="11.25" customHeight="1" x14ac:dyDescent="0.2">
      <c r="A29" s="183" t="s">
        <v>36</v>
      </c>
      <c r="B29" s="184"/>
      <c r="C29" s="184"/>
      <c r="D29" s="184"/>
      <c r="E29" s="184"/>
      <c r="F29" s="185"/>
      <c r="G29" s="43">
        <v>2</v>
      </c>
      <c r="H29" s="44">
        <v>3</v>
      </c>
      <c r="I29" s="45" t="s">
        <v>37</v>
      </c>
      <c r="J29" s="46" t="s">
        <v>38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39</v>
      </c>
      <c r="H30" s="43">
        <v>1</v>
      </c>
      <c r="I30" s="54">
        <f>SUM(I31+I42+I61+I82+I89+I109+I135+I154+I164)</f>
        <v>53500</v>
      </c>
      <c r="J30" s="54">
        <f>SUM(J31+J42+J61+J82+J89+J109+J135+J154+J164)</f>
        <v>17500</v>
      </c>
      <c r="K30" s="54">
        <f>SUM(K31+K42+K61+K82+K89+K109+K135+K154+K164)</f>
        <v>6145.49</v>
      </c>
      <c r="L30" s="54">
        <f>SUM(L31+L42+L61+L82+L89+L109+L135+L154+L164)</f>
        <v>6145.49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40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41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41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42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42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43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43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44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44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44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44</v>
      </c>
      <c r="H41" s="43">
        <v>12</v>
      </c>
      <c r="I41" s="73"/>
      <c r="J41" s="72"/>
      <c r="K41" s="72"/>
      <c r="L41" s="72"/>
      <c r="Q41" s="66"/>
      <c r="R41" s="66"/>
    </row>
    <row r="42" spans="1:19" ht="15.7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45</v>
      </c>
      <c r="H42" s="43">
        <v>13</v>
      </c>
      <c r="I42" s="76">
        <f t="shared" ref="I42:L44" si="1">I43</f>
        <v>53500</v>
      </c>
      <c r="J42" s="77">
        <f t="shared" si="1"/>
        <v>17500</v>
      </c>
      <c r="K42" s="76">
        <f t="shared" si="1"/>
        <v>6145.49</v>
      </c>
      <c r="L42" s="76">
        <f t="shared" si="1"/>
        <v>6145.49</v>
      </c>
    </row>
    <row r="43" spans="1:19" ht="15.7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45</v>
      </c>
      <c r="H43" s="43">
        <v>14</v>
      </c>
      <c r="I43" s="54">
        <f t="shared" si="1"/>
        <v>53500</v>
      </c>
      <c r="J43" s="69">
        <f t="shared" si="1"/>
        <v>17500</v>
      </c>
      <c r="K43" s="54">
        <f t="shared" si="1"/>
        <v>6145.49</v>
      </c>
      <c r="L43" s="69">
        <f t="shared" si="1"/>
        <v>6145.49</v>
      </c>
      <c r="Q43" s="66"/>
      <c r="S43" s="66"/>
    </row>
    <row r="44" spans="1:19" ht="15.7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45</v>
      </c>
      <c r="H44" s="43">
        <v>15</v>
      </c>
      <c r="I44" s="54">
        <f t="shared" si="1"/>
        <v>53500</v>
      </c>
      <c r="J44" s="69">
        <f t="shared" si="1"/>
        <v>17500</v>
      </c>
      <c r="K44" s="78">
        <f t="shared" si="1"/>
        <v>6145.49</v>
      </c>
      <c r="L44" s="78">
        <f t="shared" si="1"/>
        <v>6145.49</v>
      </c>
      <c r="Q44" s="66"/>
      <c r="R44" s="66"/>
    </row>
    <row r="45" spans="1:19" ht="15.7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45</v>
      </c>
      <c r="H45" s="43">
        <v>16</v>
      </c>
      <c r="I45" s="84">
        <f>SUM(I46:I60)</f>
        <v>53500</v>
      </c>
      <c r="J45" s="84">
        <f>SUM(J46:J60)</f>
        <v>17500</v>
      </c>
      <c r="K45" s="84">
        <f>SUM(K46:K60)</f>
        <v>6145.49</v>
      </c>
      <c r="L45" s="84">
        <f>SUM(L46:L60)</f>
        <v>6145.49</v>
      </c>
      <c r="Q45" s="66"/>
      <c r="R45" s="66"/>
    </row>
    <row r="46" spans="1:19" ht="1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46</v>
      </c>
      <c r="H46" s="43">
        <v>17</v>
      </c>
      <c r="I46" s="72">
        <v>37900</v>
      </c>
      <c r="J46" s="72">
        <v>12000</v>
      </c>
      <c r="K46" s="72">
        <v>4179.45</v>
      </c>
      <c r="L46" s="72">
        <v>4179.45</v>
      </c>
      <c r="Q46" s="66"/>
      <c r="R46" s="66"/>
    </row>
    <row r="47" spans="1:19" ht="26.25" hidden="1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47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48</v>
      </c>
      <c r="H48" s="43">
        <v>19</v>
      </c>
      <c r="I48" s="72">
        <v>300</v>
      </c>
      <c r="J48" s="72">
        <v>100</v>
      </c>
      <c r="K48" s="72"/>
      <c r="L48" s="72"/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49</v>
      </c>
      <c r="H49" s="43">
        <v>20</v>
      </c>
      <c r="I49" s="72">
        <v>8000</v>
      </c>
      <c r="J49" s="72">
        <v>3000</v>
      </c>
      <c r="K49" s="72"/>
      <c r="L49" s="72"/>
      <c r="Q49" s="66"/>
      <c r="R49" s="66"/>
    </row>
    <row r="50" spans="1:19" ht="26.25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50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51</v>
      </c>
      <c r="H51" s="43">
        <v>22</v>
      </c>
      <c r="I51" s="73">
        <v>1000</v>
      </c>
      <c r="J51" s="72">
        <v>400</v>
      </c>
      <c r="K51" s="72"/>
      <c r="L51" s="72"/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52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53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54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55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56</v>
      </c>
      <c r="H56" s="43">
        <v>27</v>
      </c>
      <c r="I56" s="73"/>
      <c r="J56" s="73"/>
      <c r="K56" s="73"/>
      <c r="L56" s="73"/>
      <c r="Q56" s="66"/>
      <c r="R56" s="66"/>
    </row>
    <row r="57" spans="1:19" ht="13.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57</v>
      </c>
      <c r="H57" s="43">
        <v>28</v>
      </c>
      <c r="I57" s="73"/>
      <c r="J57" s="72"/>
      <c r="K57" s="72"/>
      <c r="L57" s="72"/>
      <c r="Q57" s="66"/>
      <c r="R57" s="66"/>
    </row>
    <row r="58" spans="1:19" ht="27.75" hidden="1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58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59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60</v>
      </c>
      <c r="H60" s="43">
        <v>31</v>
      </c>
      <c r="I60" s="73">
        <v>6300</v>
      </c>
      <c r="J60" s="72">
        <v>2000</v>
      </c>
      <c r="K60" s="72">
        <v>1966.04</v>
      </c>
      <c r="L60" s="72">
        <v>1966.04</v>
      </c>
      <c r="Q60" s="66"/>
      <c r="R60" s="66"/>
    </row>
    <row r="61" spans="1:19" ht="14.2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61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0.75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62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63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63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64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65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66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67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67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64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65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66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68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69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70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71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72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73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73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73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73</v>
      </c>
      <c r="H81" s="43">
        <v>52</v>
      </c>
      <c r="I81" s="73"/>
      <c r="J81" s="73"/>
      <c r="K81" s="73"/>
      <c r="L81" s="73"/>
    </row>
    <row r="82" spans="1:12" ht="1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74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75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75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75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76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77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78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79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80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80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80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81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82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83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83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83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84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85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86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87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87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87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88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89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89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89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90</v>
      </c>
      <c r="H108" s="43">
        <v>79</v>
      </c>
      <c r="I108" s="73"/>
      <c r="J108" s="73"/>
      <c r="K108" s="73"/>
      <c r="L108" s="73"/>
    </row>
    <row r="109" spans="1:12" ht="15.7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91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92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92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92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93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94</v>
      </c>
      <c r="H114" s="43">
        <v>85</v>
      </c>
      <c r="I114" s="71"/>
      <c r="J114" s="71"/>
      <c r="K114" s="71"/>
      <c r="L114" s="71"/>
    </row>
    <row r="115" spans="1:12" ht="0.75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95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95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95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95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96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96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96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96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97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97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97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97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98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98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98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99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100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100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100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100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101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102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102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102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103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104</v>
      </c>
      <c r="H140" s="133">
        <v>111</v>
      </c>
      <c r="I140" s="72"/>
      <c r="J140" s="72"/>
      <c r="K140" s="72"/>
      <c r="L140" s="72"/>
    </row>
    <row r="141" spans="1:12" ht="24.75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105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106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106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107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108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109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109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109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110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110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110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111</v>
      </c>
      <c r="H152" s="133">
        <v>123</v>
      </c>
      <c r="I152" s="137"/>
      <c r="J152" s="137"/>
      <c r="K152" s="137"/>
      <c r="L152" s="137"/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112</v>
      </c>
      <c r="H153" s="133">
        <v>124</v>
      </c>
      <c r="I153" s="72"/>
      <c r="J153" s="73"/>
      <c r="K153" s="73"/>
      <c r="L153" s="73"/>
    </row>
    <row r="154" spans="1:12" ht="1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113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0.75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113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114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114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115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116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117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118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118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118</v>
      </c>
      <c r="H163" s="133">
        <v>134</v>
      </c>
      <c r="I163" s="148"/>
      <c r="J163" s="73"/>
      <c r="K163" s="73"/>
      <c r="L163" s="73"/>
    </row>
    <row r="164" spans="1:12" ht="38.2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119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120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121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121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121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122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123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123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124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125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126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127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128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129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130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131</v>
      </c>
      <c r="H179" s="133">
        <v>150</v>
      </c>
      <c r="I179" s="149"/>
      <c r="J179" s="149"/>
      <c r="K179" s="149"/>
      <c r="L179" s="149"/>
    </row>
    <row r="180" spans="1:12" ht="52.5" customHeight="1" x14ac:dyDescent="0.2">
      <c r="A180" s="49">
        <v>3</v>
      </c>
      <c r="B180" s="52"/>
      <c r="C180" s="50"/>
      <c r="D180" s="51"/>
      <c r="E180" s="51"/>
      <c r="F180" s="53"/>
      <c r="G180" s="121" t="s">
        <v>132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6.2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133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30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134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135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hidden="1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135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hidden="1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135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136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136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137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138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139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140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140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141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142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143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144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145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145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146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147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148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149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5.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149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149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150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150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150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151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152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153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154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155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156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156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156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157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157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158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159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160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161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162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157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163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163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164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164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165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165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165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166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167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168</v>
      </c>
      <c r="H233" s="133">
        <v>204</v>
      </c>
      <c r="I233" s="73"/>
      <c r="J233" s="73"/>
      <c r="K233" s="73"/>
      <c r="L233" s="73"/>
    </row>
    <row r="234" spans="1:12" s="2" customFormat="1" ht="40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169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170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171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172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172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173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174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175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176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177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178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179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179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180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181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182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182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183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184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185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185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186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187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188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2.2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188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188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189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189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189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190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190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191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192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193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194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172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172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195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174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175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176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177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196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197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197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0.7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198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199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200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200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201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202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203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203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204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205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206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206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206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189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189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189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190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190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191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192</v>
      </c>
      <c r="H298" s="133">
        <v>269</v>
      </c>
      <c r="I298" s="73"/>
      <c r="J298" s="73"/>
      <c r="K298" s="73"/>
      <c r="L298" s="73"/>
    </row>
    <row r="299" spans="1:12" ht="25.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207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208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194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172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172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195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174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175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176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.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177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196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209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209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210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211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212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212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213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214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215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215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216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217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218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218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219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189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189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189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220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220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221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222</v>
      </c>
      <c r="H331" s="133">
        <v>302</v>
      </c>
      <c r="I331" s="73"/>
      <c r="J331" s="73"/>
      <c r="K331" s="73"/>
      <c r="L331" s="73"/>
    </row>
    <row r="332" spans="1:16" ht="37.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223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171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171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172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195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174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175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176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177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196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209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209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210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211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212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212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213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214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215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215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216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224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218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218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218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189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189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189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220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220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221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222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225</v>
      </c>
      <c r="H364" s="133">
        <v>335</v>
      </c>
      <c r="I364" s="123">
        <f>SUM(I30+I180)</f>
        <v>53500</v>
      </c>
      <c r="J364" s="123">
        <f>SUM(J30+J180)</f>
        <v>17500</v>
      </c>
      <c r="K364" s="123">
        <f>SUM(K30+K180)</f>
        <v>6145.49</v>
      </c>
      <c r="L364" s="123">
        <f>SUM(L30+L180)</f>
        <v>6145.49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15.75" customHeight="1" x14ac:dyDescent="0.2">
      <c r="A366" s="182" t="s">
        <v>226</v>
      </c>
      <c r="B366" s="182"/>
      <c r="C366" s="182"/>
      <c r="D366" s="182"/>
      <c r="E366" s="182"/>
      <c r="F366" s="182"/>
      <c r="G366" s="182"/>
      <c r="H366" s="182"/>
      <c r="I366" s="175"/>
      <c r="J366" s="176"/>
      <c r="K366" s="203" t="s">
        <v>227</v>
      </c>
      <c r="L366" s="203"/>
    </row>
    <row r="367" spans="1:12" ht="18.75" customHeight="1" x14ac:dyDescent="0.2">
      <c r="A367" s="177"/>
      <c r="B367" s="177"/>
      <c r="C367" s="177"/>
      <c r="D367" s="178" t="s">
        <v>228</v>
      </c>
      <c r="E367" s="18"/>
      <c r="F367" s="28"/>
      <c r="G367" s="18"/>
      <c r="H367" s="18"/>
      <c r="I367" s="179" t="s">
        <v>229</v>
      </c>
      <c r="J367" s="14"/>
      <c r="K367" s="186" t="s">
        <v>230</v>
      </c>
      <c r="L367" s="186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5.75" customHeight="1" x14ac:dyDescent="0.2">
      <c r="A369" s="182" t="s">
        <v>231</v>
      </c>
      <c r="B369" s="182"/>
      <c r="C369" s="182"/>
      <c r="D369" s="182"/>
      <c r="E369" s="182"/>
      <c r="F369" s="182"/>
      <c r="G369" s="182"/>
      <c r="H369" s="182"/>
      <c r="I369" s="175"/>
      <c r="J369" s="176"/>
      <c r="K369" s="203" t="s">
        <v>232</v>
      </c>
      <c r="L369" s="203"/>
    </row>
    <row r="370" spans="1:12" ht="26.25" customHeight="1" x14ac:dyDescent="0.2">
      <c r="A370" s="14"/>
      <c r="B370" s="14"/>
      <c r="C370" s="14"/>
      <c r="D370" s="187" t="s">
        <v>233</v>
      </c>
      <c r="E370" s="188"/>
      <c r="F370" s="188"/>
      <c r="G370" s="188"/>
      <c r="H370" s="28"/>
      <c r="I370" s="181" t="s">
        <v>229</v>
      </c>
      <c r="J370" s="14"/>
      <c r="K370" s="186" t="s">
        <v>230</v>
      </c>
      <c r="L370" s="186"/>
    </row>
  </sheetData>
  <mergeCells count="29">
    <mergeCell ref="E26:K26"/>
    <mergeCell ref="C22:I22"/>
    <mergeCell ref="B13:L13"/>
    <mergeCell ref="G15:K15"/>
    <mergeCell ref="G16:K16"/>
    <mergeCell ref="E17:K17"/>
    <mergeCell ref="A18:L18"/>
    <mergeCell ref="A26:D26"/>
    <mergeCell ref="A7:L7"/>
    <mergeCell ref="G8:K8"/>
    <mergeCell ref="A9:L9"/>
    <mergeCell ref="G10:K10"/>
    <mergeCell ref="G11:K11"/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</mergeCells>
  <pageMargins left="0.70866141732283472" right="0.39370078740157483" top="0" bottom="0" header="0.31496062992125984" footer="0.31496062992125984"/>
  <pageSetup paperSize="9" scale="86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2023-04-05T09:54:16Z</cp:lastPrinted>
  <dcterms:modified xsi:type="dcterms:W3CDTF">2023-04-05T10:29:16Z</dcterms:modified>
</cp:coreProperties>
</file>